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eva carpeta (7)\1er Trim Transp Mpal -DIF- 2020\Inf Financiera Gubernamental\"/>
    </mc:Choice>
  </mc:AlternateContent>
  <xr:revisionPtr revIDLastSave="0" documentId="13_ncr:1_{4A2BC785-505C-46B5-B418-5F7EF3DE865A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EAA" sheetId="1" r:id="rId1"/>
  </sheets>
  <definedNames>
    <definedName name="_xlnm._FilterDatabase" localSheetId="0" hidden="1">EAA!$A$2:$G$24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15" i="1" l="1"/>
  <c r="G16" i="1"/>
  <c r="G15" i="1" s="1"/>
  <c r="F6" i="1"/>
  <c r="G7" i="1"/>
  <c r="G6" i="1" s="1"/>
  <c r="F4" i="1" l="1"/>
  <c r="G4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<sst xmlns="http://schemas.openxmlformats.org/spreadsheetml/2006/main" count="27" uniqueCount="27">
  <si>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</si>
  <si>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</si>
  <si>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</si>
  <si>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</si>
  <si>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</si>
  <si>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</si>
  <si>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</si>
  <si>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</si>
  <si>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</si>
  <si>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</si>
  <si>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</si>
  <si>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</si>
  <si>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</si>
  <si>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</si>
  <si>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</si>
  <si>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</si>
  <si>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</si>
  <si>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</si>
  <si>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</si>
  <si>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</si>
  <si>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</si>
  <si>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</si>
  <si>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</si>
  <si>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</si>
  <si>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</si>
  <si>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</si>
  <si>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SISTEMA PARA EL DESARROLLO INTEGRAL DE LA FAMILIA DEL MUNICIPIO COMONFORT, GTO.
ESTADO ANALÍTICO DEL ACTIVO
Del 1 de Enero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</si>
</sst>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3" borderId="2" xfId="8" applyFont="1" applyFill="1" applyBorder="1" applyAlignment="1">
      <alignment horizontal="center" vertical="center" wrapText="1"/>
    </xf>
    <xf numFmtId="4" fontId="2" fillId="3" borderId="9" xfId="8" applyNumberFormat="1" applyFont="1" applyFill="1" applyBorder="1" applyAlignment="1">
      <alignment horizontal="center" vertical="center" wrapText="1"/>
    </xf>
    <xf numFmtId="0" fontId="2" fillId="3" borderId="6" xfId="8" applyFont="1" applyFill="1" applyBorder="1" applyAlignment="1">
      <alignment horizontal="center" vertical="center"/>
    </xf>
    <xf numFmtId="0" fontId="7" fillId="2" borderId="6" xfId="8" applyFont="1" applyFill="1" applyBorder="1" applyAlignment="1" applyProtection="1">
      <alignment horizontal="center" vertical="center" wrapText="1"/>
      <protection locked="0"/>
    </xf>
    <xf numFmtId="0" fontId="7" fillId="2" borderId="7" xfId="8" applyFont="1" applyFill="1" applyBorder="1" applyAlignment="1" applyProtection="1">
      <alignment horizontal="center" vertical="center" wrapText="1"/>
      <protection locked="0"/>
    </xf>
    <xf numFmtId="0" fontId="7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57150</xdr:rowOff>
    </xdr:from>
    <xdr:ext cx="514350" cy="4191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7150"/>
          <a:ext cx="514350" cy="419100"/>
        </a:xfrm>
        <a:prstGeom prst="rect">
          <a:avLst/>
        </a:prstGeom>
      </xdr:spPr>
    </xdr:pic>
    <xdr:clientData/>
  </xdr:oneCellAnchor>
  <xdr:oneCellAnchor>
    <xdr:from>
      <xdr:col>6</xdr:col>
      <xdr:colOff>390525</xdr:colOff>
      <xdr:row>0</xdr:row>
      <xdr:rowOff>38100</xdr:rowOff>
    </xdr:from>
    <xdr:ext cx="638175" cy="428625"/>
    <xdr:pic>
      <xdr:nvPicPr>
        <xdr:cNvPr id="4" name="Imagen 3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38100"/>
          <a:ext cx="638175" cy="4286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showGridLines="0" tabSelected="1" zoomScaleNormal="100" workbookViewId="0">
      <selection sqref="A1:G1"/>
    </sheetView>
  </sheetViews>
  <sheetFormatPr baseColWidth="10" defaultColWidth="12" defaultRowHeight="10" x14ac:dyDescent="0.2"/>
  <cols>
    <col min="1" max="1" width="1" style="1" customWidth="1"/>
    <col min="2" max="2" width="70.77734375" style="1" customWidth="1"/>
    <col min="3" max="3" width="18.77734375" style="1" customWidth="1"/>
    <col min="4" max="4" width="17.77734375" style="1" customWidth="1"/>
    <col min="5" max="7" width="18.77734375" style="1" customWidth="1"/>
    <col min="8" max="16384" width="12" style="1"/>
  </cols>
  <sheetData>
    <row r="1" spans="1:7" ht="40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1.5" x14ac:dyDescent="0.2">
      <c r="A2" s="19"/>
      <c r="B2" s="17" t="s">
        <v>3</v>
      </c>
      <c r="C2" s="18" t="s">
        <v>4</v>
      </c>
      <c r="D2" s="18" t="s">
        <v>5</v>
      </c>
      <c r="E2" s="18" t="s">
        <v>6</v>
      </c>
      <c r="F2" s="18" t="s">
        <v>7</v>
      </c>
      <c r="G2" s="18" t="s">
        <v>24</v>
      </c>
    </row>
    <row r="3" spans="1:7" x14ac:dyDescent="0.2">
      <c r="A3" s="4"/>
      <c r="B3" s="5"/>
      <c r="C3" s="8"/>
      <c r="D3" s="8"/>
      <c r="E3" s="8"/>
      <c r="F3" s="8"/>
      <c r="G3" s="9"/>
    </row>
    <row r="4" spans="1:7" ht="10.5" x14ac:dyDescent="0.2">
      <c r="A4" s="12" t="s">
        <v>0</v>
      </c>
      <c r="B4" s="2"/>
      <c r="C4" s="10">
        <f>SUM(C6+C15)</f>
        <v>6613236.5600000005</v>
      </c>
      <c r="D4" s="10">
        <f>SUM(D6+D15)</f>
        <v>27057789.57</v>
      </c>
      <c r="E4" s="10">
        <f>SUM(E6+E15)</f>
        <v>25382223.25</v>
      </c>
      <c r="F4" s="10">
        <f>SUM(F6+F15)</f>
        <v>8288802.879999999</v>
      </c>
      <c r="G4" s="10">
        <f>SUM(G6+G15)</f>
        <v>1675566.3199999982</v>
      </c>
    </row>
    <row r="5" spans="1:7" ht="10.5" x14ac:dyDescent="0.2">
      <c r="A5" s="12"/>
      <c r="B5" s="2"/>
      <c r="C5" s="15"/>
      <c r="D5" s="15"/>
      <c r="E5" s="15"/>
      <c r="F5" s="15"/>
      <c r="G5" s="15"/>
    </row>
    <row r="6" spans="1:7" ht="10.5" x14ac:dyDescent="0.2">
      <c r="A6" s="3">
        <v>1100</v>
      </c>
      <c r="B6" s="14" t="s">
        <v>8</v>
      </c>
      <c r="C6" s="10">
        <f>SUM(C7:C13)</f>
        <v>1940464.18</v>
      </c>
      <c r="D6" s="10">
        <f>SUM(D7:D13)</f>
        <v>27038765.57</v>
      </c>
      <c r="E6" s="10">
        <f>SUM(E7:E13)</f>
        <v>25372711.25</v>
      </c>
      <c r="F6" s="10">
        <f>SUM(F7:F13)</f>
        <v>3606518.4999999981</v>
      </c>
      <c r="G6" s="15">
        <f>SUM(G7:G13)</f>
        <v>1666054.3199999982</v>
      </c>
    </row>
    <row r="7" spans="1:7" x14ac:dyDescent="0.2">
      <c r="A7" s="3">
        <v>1110</v>
      </c>
      <c r="B7" s="7" t="s">
        <v>9</v>
      </c>
      <c r="C7" s="15">
        <v>1832679.68</v>
      </c>
      <c r="D7" s="15">
        <v>14285510.619999999</v>
      </c>
      <c r="E7" s="15">
        <v>15651825.32</v>
      </c>
      <c r="F7" s="15">
        <f>C7+D7-E7</f>
        <v>466364.97999999858</v>
      </c>
      <c r="G7" s="15">
        <f t="shared" ref="G7:G13" si="0">F7-C7</f>
        <v>-1366314.7000000014</v>
      </c>
    </row>
    <row r="8" spans="1:7" x14ac:dyDescent="0.2">
      <c r="A8" s="3">
        <v>1120</v>
      </c>
      <c r="B8" s="7" t="s">
        <v>10</v>
      </c>
      <c r="C8" s="15">
        <v>107784.5</v>
      </c>
      <c r="D8" s="15">
        <v>12748325.949999999</v>
      </c>
      <c r="E8" s="15">
        <v>9720885.9299999997</v>
      </c>
      <c r="F8" s="15">
        <f t="shared" ref="F8:F13" si="1">C8+D8-E8</f>
        <v>3135224.5199999996</v>
      </c>
      <c r="G8" s="15">
        <f t="shared" si="0"/>
        <v>3027440.0199999996</v>
      </c>
    </row>
    <row r="9" spans="1:7" x14ac:dyDescent="0.2">
      <c r="A9" s="3">
        <v>1130</v>
      </c>
      <c r="B9" s="7" t="s">
        <v>11</v>
      </c>
      <c r="C9" s="15">
        <v>0</v>
      </c>
      <c r="D9" s="15">
        <v>4929</v>
      </c>
      <c r="E9" s="15">
        <v>0</v>
      </c>
      <c r="F9" s="15">
        <f t="shared" si="1"/>
        <v>4929</v>
      </c>
      <c r="G9" s="15">
        <f t="shared" si="0"/>
        <v>4929</v>
      </c>
    </row>
    <row r="10" spans="1:7" x14ac:dyDescent="0.2">
      <c r="A10" s="3">
        <v>1140</v>
      </c>
      <c r="B10" s="7" t="s">
        <v>1</v>
      </c>
      <c r="C10" s="15">
        <v>0</v>
      </c>
      <c r="D10" s="15">
        <v>0</v>
      </c>
      <c r="E10" s="15">
        <v>0</v>
      </c>
      <c r="F10" s="15">
        <f t="shared" si="1"/>
        <v>0</v>
      </c>
      <c r="G10" s="15">
        <f t="shared" si="0"/>
        <v>0</v>
      </c>
    </row>
    <row r="11" spans="1:7" x14ac:dyDescent="0.2">
      <c r="A11" s="3">
        <v>1150</v>
      </c>
      <c r="B11" s="7" t="s">
        <v>2</v>
      </c>
      <c r="C11" s="15">
        <v>0</v>
      </c>
      <c r="D11" s="15">
        <v>0</v>
      </c>
      <c r="E11" s="15">
        <v>0</v>
      </c>
      <c r="F11" s="15">
        <f t="shared" si="1"/>
        <v>0</v>
      </c>
      <c r="G11" s="15">
        <f t="shared" si="0"/>
        <v>0</v>
      </c>
    </row>
    <row r="12" spans="1:7" x14ac:dyDescent="0.2">
      <c r="A12" s="3">
        <v>1160</v>
      </c>
      <c r="B12" s="7" t="s">
        <v>12</v>
      </c>
      <c r="C12" s="15">
        <v>0</v>
      </c>
      <c r="D12" s="15">
        <v>0</v>
      </c>
      <c r="E12" s="15">
        <v>0</v>
      </c>
      <c r="F12" s="15">
        <f t="shared" si="1"/>
        <v>0</v>
      </c>
      <c r="G12" s="15">
        <f t="shared" si="0"/>
        <v>0</v>
      </c>
    </row>
    <row r="13" spans="1:7" x14ac:dyDescent="0.2">
      <c r="A13" s="3">
        <v>1190</v>
      </c>
      <c r="B13" s="7" t="s">
        <v>13</v>
      </c>
      <c r="C13" s="15">
        <v>0</v>
      </c>
      <c r="D13" s="15">
        <v>0</v>
      </c>
      <c r="E13" s="15">
        <v>0</v>
      </c>
      <c r="F13" s="15">
        <f t="shared" si="1"/>
        <v>0</v>
      </c>
      <c r="G13" s="15">
        <f t="shared" si="0"/>
        <v>0</v>
      </c>
    </row>
    <row r="14" spans="1:7" ht="10.5" x14ac:dyDescent="0.2">
      <c r="A14" s="3"/>
      <c r="B14" s="7"/>
      <c r="C14" s="10"/>
      <c r="D14" s="10"/>
      <c r="E14" s="10"/>
      <c r="F14" s="10"/>
      <c r="G14" s="10"/>
    </row>
    <row r="15" spans="1:7" ht="10.5" x14ac:dyDescent="0.2">
      <c r="A15" s="3">
        <v>1200</v>
      </c>
      <c r="B15" s="14" t="s">
        <v>14</v>
      </c>
      <c r="C15" s="10">
        <f>SUM(C16:C24)</f>
        <v>4672772.3800000008</v>
      </c>
      <c r="D15" s="10">
        <f>SUM(D16:D24)</f>
        <v>19024</v>
      </c>
      <c r="E15" s="10">
        <f>SUM(E16:E24)</f>
        <v>9512</v>
      </c>
      <c r="F15" s="10">
        <f>SUM(F16:F24)</f>
        <v>4682284.3800000008</v>
      </c>
      <c r="G15" s="10">
        <f>SUM(G16:G24)</f>
        <v>9512</v>
      </c>
    </row>
    <row r="16" spans="1:7" x14ac:dyDescent="0.2">
      <c r="A16" s="3">
        <v>1210</v>
      </c>
      <c r="B16" s="7" t="s">
        <v>15</v>
      </c>
      <c r="C16" s="15">
        <v>0</v>
      </c>
      <c r="D16" s="15">
        <v>0</v>
      </c>
      <c r="E16" s="15">
        <v>0</v>
      </c>
      <c r="F16" s="15">
        <f>C16+D16-E16</f>
        <v>0</v>
      </c>
      <c r="G16" s="15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6">
        <v>0</v>
      </c>
      <c r="D17" s="16">
        <v>0</v>
      </c>
      <c r="E17" s="16">
        <v>0</v>
      </c>
      <c r="F17" s="16">
        <f t="shared" ref="F17:F24" si="3">C17+D17-E17</f>
        <v>0</v>
      </c>
      <c r="G17" s="16">
        <f t="shared" si="2"/>
        <v>0</v>
      </c>
    </row>
    <row r="18" spans="1:7" x14ac:dyDescent="0.2">
      <c r="A18" s="3">
        <v>1230</v>
      </c>
      <c r="B18" s="7" t="s">
        <v>17</v>
      </c>
      <c r="C18" s="16">
        <v>3005243.94</v>
      </c>
      <c r="D18" s="16">
        <v>0</v>
      </c>
      <c r="E18" s="16">
        <v>0</v>
      </c>
      <c r="F18" s="16">
        <f t="shared" si="3"/>
        <v>3005243.94</v>
      </c>
      <c r="G18" s="16">
        <f t="shared" si="2"/>
        <v>0</v>
      </c>
    </row>
    <row r="19" spans="1:7" x14ac:dyDescent="0.2">
      <c r="A19" s="3">
        <v>1240</v>
      </c>
      <c r="B19" s="7" t="s">
        <v>18</v>
      </c>
      <c r="C19" s="15">
        <v>5310110.37</v>
      </c>
      <c r="D19" s="15">
        <v>19024</v>
      </c>
      <c r="E19" s="15">
        <v>9512</v>
      </c>
      <c r="F19" s="15">
        <f t="shared" si="3"/>
        <v>5319622.37</v>
      </c>
      <c r="G19" s="15">
        <f t="shared" si="2"/>
        <v>9512</v>
      </c>
    </row>
    <row r="20" spans="1:7" x14ac:dyDescent="0.2">
      <c r="A20" s="3">
        <v>1250</v>
      </c>
      <c r="B20" s="7" t="s">
        <v>19</v>
      </c>
      <c r="C20" s="15">
        <v>32864.5</v>
      </c>
      <c r="D20" s="15">
        <v>0</v>
      </c>
      <c r="E20" s="15">
        <v>0</v>
      </c>
      <c r="F20" s="15">
        <f t="shared" si="3"/>
        <v>32864.5</v>
      </c>
      <c r="G20" s="15">
        <f t="shared" si="2"/>
        <v>0</v>
      </c>
    </row>
    <row r="21" spans="1:7" x14ac:dyDescent="0.2">
      <c r="A21" s="3">
        <v>1260</v>
      </c>
      <c r="B21" s="7" t="s">
        <v>20</v>
      </c>
      <c r="C21" s="15">
        <v>-3675446.43</v>
      </c>
      <c r="D21" s="15">
        <v>0</v>
      </c>
      <c r="E21" s="15">
        <v>0</v>
      </c>
      <c r="F21" s="15">
        <f t="shared" si="3"/>
        <v>-3675446.43</v>
      </c>
      <c r="G21" s="15">
        <f t="shared" si="2"/>
        <v>0</v>
      </c>
    </row>
    <row r="22" spans="1:7" x14ac:dyDescent="0.2">
      <c r="A22" s="3">
        <v>1270</v>
      </c>
      <c r="B22" s="7" t="s">
        <v>21</v>
      </c>
      <c r="C22" s="15">
        <v>0</v>
      </c>
      <c r="D22" s="15">
        <v>0</v>
      </c>
      <c r="E22" s="15">
        <v>0</v>
      </c>
      <c r="F22" s="15">
        <f t="shared" si="3"/>
        <v>0</v>
      </c>
      <c r="G22" s="15">
        <f t="shared" si="2"/>
        <v>0</v>
      </c>
    </row>
    <row r="23" spans="1:7" x14ac:dyDescent="0.2">
      <c r="A23" s="3">
        <v>1280</v>
      </c>
      <c r="B23" s="7" t="s">
        <v>22</v>
      </c>
      <c r="C23" s="15">
        <v>0</v>
      </c>
      <c r="D23" s="15">
        <v>0</v>
      </c>
      <c r="E23" s="15">
        <v>0</v>
      </c>
      <c r="F23" s="15">
        <f t="shared" si="3"/>
        <v>0</v>
      </c>
      <c r="G23" s="15">
        <f t="shared" si="2"/>
        <v>0</v>
      </c>
    </row>
    <row r="24" spans="1:7" x14ac:dyDescent="0.2">
      <c r="A24" s="3">
        <v>1290</v>
      </c>
      <c r="B24" s="7" t="s">
        <v>23</v>
      </c>
      <c r="C24" s="15">
        <v>0</v>
      </c>
      <c r="D24" s="15">
        <v>0</v>
      </c>
      <c r="E24" s="15">
        <v>0</v>
      </c>
      <c r="F24" s="15">
        <f t="shared" si="3"/>
        <v>0</v>
      </c>
      <c r="G24" s="15">
        <f t="shared" si="2"/>
        <v>0</v>
      </c>
    </row>
    <row r="25" spans="1:7" x14ac:dyDescent="0.2">
      <c r="A25" s="13"/>
      <c r="B25" s="6"/>
      <c r="C25" s="11"/>
      <c r="D25" s="11"/>
      <c r="E25" s="11"/>
      <c r="F25" s="11"/>
      <c r="G25" s="11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" right="0.7" top="0.75" bottom="0.75" header="0.3" footer="0.3"/>
  <pageSetup paperSize="9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2018-03-08T18:40:55Z</cp:lastPrinted>
  <dcterms:created xsi:type="dcterms:W3CDTF">2014-02-09T04:04:15Z</dcterms:created>
  <dcterms:modified xsi:type="dcterms:W3CDTF">2020-04-29T00:08:28Z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